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30 มิ.ย.65\6.โครงการวิจัยปีงบประมาณ 2568\1.FF68\6.ประกาศรับข้อเสนอ FF68\"/>
    </mc:Choice>
  </mc:AlternateContent>
  <xr:revisionPtr revIDLastSave="0" documentId="13_ncr:1_{C782EC6C-05CD-460D-92D2-63D079C38092}" xr6:coauthVersionLast="47" xr6:coauthVersionMax="47" xr10:uidLastSave="{00000000-0000-0000-0000-000000000000}"/>
  <bookViews>
    <workbookView xWindow="12510" yWindow="0" windowWidth="16815" windowHeight="15240" xr2:uid="{00000000-000D-0000-FFFF-FFFF00000000}"/>
  </bookViews>
  <sheets>
    <sheet name="ตารางงบประมาณ" sheetId="7" r:id="rId1"/>
  </sheets>
  <definedNames>
    <definedName name="_xlnm.Print_Titles" localSheetId="0">ตารางงบประมาณ!$4:$4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7" l="1"/>
  <c r="I17" i="7"/>
  <c r="I16" i="7"/>
  <c r="I15" i="7"/>
  <c r="I13" i="7"/>
  <c r="I14" i="7"/>
  <c r="I12" i="7"/>
  <c r="I11" i="7"/>
  <c r="I8" i="7"/>
  <c r="I9" i="7"/>
  <c r="I7" i="7"/>
  <c r="J38" i="7"/>
  <c r="J34" i="7"/>
  <c r="J30" i="7"/>
  <c r="J26" i="7"/>
  <c r="I23" i="7"/>
  <c r="J22" i="7" s="1"/>
  <c r="J10" i="7" l="1"/>
  <c r="J6" i="7"/>
  <c r="J5" i="7" l="1"/>
  <c r="J42" i="7" s="1"/>
</calcChain>
</file>

<file path=xl/sharedStrings.xml><?xml version="1.0" encoding="utf-8"?>
<sst xmlns="http://schemas.openxmlformats.org/spreadsheetml/2006/main" count="48" uniqueCount="40">
  <si>
    <t>หมวดงบประมาณ</t>
  </si>
  <si>
    <t>จำนวน</t>
  </si>
  <si>
    <t xml:space="preserve">หน่วยนับ </t>
  </si>
  <si>
    <t>คน/รายการ</t>
  </si>
  <si>
    <t>ครั้ง/เดือน</t>
  </si>
  <si>
    <t>ราคาต่อหน่วย</t>
  </si>
  <si>
    <t>งบประมาณ (บาท)</t>
  </si>
  <si>
    <t>งบประมาณรวมในรายการค่าใช้จ่าย (บาท)</t>
  </si>
  <si>
    <t>งบดำเนินงาน</t>
  </si>
  <si>
    <t>งบลงทุน</t>
  </si>
  <si>
    <t>รวม</t>
  </si>
  <si>
    <t>งบประมาณ</t>
  </si>
  <si>
    <t>รายละเอียดงบประมาณ</t>
  </si>
  <si>
    <t>เดือน</t>
  </si>
  <si>
    <r>
      <t xml:space="preserve">4 ค่าสาธารณูปโภค </t>
    </r>
    <r>
      <rPr>
        <b/>
        <sz val="14"/>
        <color rgb="FFFF0000"/>
        <rFont val="TH SarabunPSK"/>
        <family val="2"/>
      </rPr>
      <t>(ต้องไม่เกิน 1% ของวงเงินงบที่เสนอขอ และต้องเป็นค่าใช้จ่ายทรัพยากร น้ำ ไฟ ในโครงการวิจัย ที่นอกเหนือจากได้รับประจำจากสำนักงบประมาณ เช่น ค่าน้ำประปา ในแปลงเกษตรที่อยู่ภายนอกสถาบัน)</t>
    </r>
  </si>
  <si>
    <r>
      <t xml:space="preserve">1 ค่าจ้าง </t>
    </r>
    <r>
      <rPr>
        <b/>
        <sz val="14"/>
        <color rgb="FFFF0000"/>
        <rFont val="TH SarabunPSK"/>
        <family val="2"/>
      </rPr>
      <t>(ค่าจ้างที่ปรึกษา ค่าจ้างนักวิจัยร่วมโครงการ ค่าจ้างผู้ช่วยนักวิจัย รวมกันต้องไม่เกิน 30% ของวงเงินที่เสนอขอ : รายละเอียดตามคู่มือ บทที่ 2 ข้อ 2.1 หน้า 19)</t>
    </r>
  </si>
  <si>
    <r>
      <t xml:space="preserve">2 ค่าใช้สอย </t>
    </r>
    <r>
      <rPr>
        <b/>
        <sz val="14"/>
        <color rgb="FFFF0000"/>
        <rFont val="TH SarabunPSK"/>
        <family val="2"/>
      </rPr>
      <t>(รายละเอียดตามคู่มือ บทที่ 2 ข้อ 2.2 หน้า 20-22)</t>
    </r>
  </si>
  <si>
    <r>
      <t xml:space="preserve">3 ค่าวัสดุ </t>
    </r>
    <r>
      <rPr>
        <b/>
        <sz val="14"/>
        <color rgb="FFFF0000"/>
        <rFont val="TH SarabunPSK"/>
        <family val="2"/>
      </rPr>
      <t>(รายละเอียดตามคู่มือ บทที่ ข้อ 2.3 หน้า 23)</t>
    </r>
  </si>
  <si>
    <r>
      <t xml:space="preserve">5 ค่าเดินทางต่างประเทศ </t>
    </r>
    <r>
      <rPr>
        <b/>
        <sz val="14"/>
        <color rgb="FFFF0000"/>
        <rFont val="TH SarabunPSK"/>
        <family val="2"/>
      </rPr>
      <t>(รายละเอียดตามคู่มือ บทที่ 2 ข้อ 2.2 หน้า 20-22)</t>
    </r>
  </si>
  <si>
    <r>
      <t xml:space="preserve">6 ค่าซ่อมแซมครุภัณฑ์ </t>
    </r>
    <r>
      <rPr>
        <b/>
        <sz val="14"/>
        <color rgb="FFFF0000"/>
        <rFont val="TH SarabunPSK"/>
        <family val="2"/>
      </rPr>
      <t>(ไม่เกิน 10% ของวงเงินที่เสนอขอ : รายละเอียดตามคู่มือ บทที่ 2 หน้า 15)</t>
    </r>
  </si>
  <si>
    <r>
      <t xml:space="preserve">7 ค่าครุภัณฑ์ </t>
    </r>
    <r>
      <rPr>
        <b/>
        <sz val="14"/>
        <color rgb="FFFF0000"/>
        <rFont val="TH SarabunPSK"/>
        <family val="2"/>
      </rPr>
      <t>(ต้องไม่เกิน 20% ของงวเงินที่เสนอขอ และจะต้องมีใบเสนอราคาอย่างน้อย 3 ราย : รายละเอียดตามคู่มือ บทที่ 2 ข้อ 2.4 หน้า 23 - 24)</t>
    </r>
  </si>
  <si>
    <r>
      <t xml:space="preserve">ข้อมูลการแตกรายละเอียดงบประมาณ (แตกตัวคูณ) เฉพาะปี 68 </t>
    </r>
    <r>
      <rPr>
        <b/>
        <sz val="16"/>
        <color rgb="FFFF0000"/>
        <rFont val="TH SarabunPSK"/>
        <family val="2"/>
      </rPr>
      <t xml:space="preserve">(ขอความร่วมมือหน่วยงานเสนองบประมาณรายโครงการที่เป็นจำนวนเต็มหลักพัน) </t>
    </r>
    <r>
      <rPr>
        <b/>
        <sz val="16"/>
        <rFont val="TH SarabunPSK"/>
        <family val="2"/>
      </rPr>
      <t xml:space="preserve"> 
</t>
    </r>
  </si>
  <si>
    <t>ชื่อโครงการการวิจัยและพัฒนาการเรียนรู้แบบ Immersive มุ่งเน้นเพิ่มทักษะการปฏิบัติและลดต้นทุนการเรียนรู้</t>
  </si>
  <si>
    <t>ชื่อหัวหน้าโครงการ ผศ.ดร.ณัฎฐ์ดนัย สินสมุทรผดุง</t>
  </si>
  <si>
    <t>สังกัดคณะวิศวกรรมศาสตร์</t>
  </si>
  <si>
    <t>1.ค่าจ้างแทนผู้เชี่ยวชาญในสาขาวิชา/ที่ปรึกษาของโครงการ</t>
  </si>
  <si>
    <t>2. ค่าจ้างผู้ช่วยนักวิจัย ป.โท</t>
  </si>
  <si>
    <t>3. ค่าจ้างผู้ช่วยนักวิจัย ป.ตรี</t>
  </si>
  <si>
    <t>1. อุปกรณ์ sensor สำหรับติดตั้งในการเรียนการสอน</t>
  </si>
  <si>
    <t>รายการ</t>
  </si>
  <si>
    <t>1. จ้างเหมาพัฒนาแพลตฟอร์มสำหรับการแลกเปลี่ยนประสบการณ์แบบ Omni-Community</t>
  </si>
  <si>
    <t>2. จ้างเหมาขึ้นต้นแบบรูปกราฟฟิกและ Animation</t>
  </si>
  <si>
    <t>3. จ้างเหมาสำรวจและจัดทำรายงาน</t>
  </si>
  <si>
    <t>4. จ้างเหมาพัฒนาอุปกรณ์สำหรับการเรียนการสอน</t>
  </si>
  <si>
    <t>7.ค่าตอบแทนวิทยากร/ผู้เชี่ยวชาญในการอบรม</t>
  </si>
  <si>
    <t>คน</t>
  </si>
  <si>
    <t>8.ค่าเบี้ยเลี้ยง</t>
  </si>
  <si>
    <t>5.ค่าเดินทาง (ตั้งเครื่องบินไป-กลับ กทม.-นครศรีธรรมราช</t>
  </si>
  <si>
    <t>ที่นั่ง</t>
  </si>
  <si>
    <t>6.ค่าจ้างเหมาสถานที่จัดอบรม/ประชุมที่พร้อมพักภายในประเทศ (สำหรับผู้เข้าร่วม 200 คน)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</si>
</sst>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_(* #,##0_);_(* \(#,##0\);_(* &quot;-&quot;??_);_(@_)"/>
  </numFmts>
  <fonts count="17" x14ac:knownFonts="1">
    <font>
      <sz val="11"/>
      <color theme="1"/>
      <name val="Tahoma"/>
      <family val="2"/>
      <scheme val="minor"/>
    </font>
    <font>
      <sz val="8"/>
      <name val="Tahoma"/>
      <family val="2"/>
    </font>
    <font>
      <sz val="11"/>
      <color theme="1"/>
      <name val="Tahoma"/>
      <family val="2"/>
      <scheme val="minor"/>
    </font>
    <font>
      <sz val="16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b/>
      <u/>
      <sz val="14"/>
      <name val="TH SarabunPSK"/>
      <family val="2"/>
    </font>
    <font>
      <sz val="14"/>
      <color theme="1"/>
      <name val="TH SarabunPSK"/>
      <family val="2"/>
    </font>
    <font>
      <sz val="14"/>
      <color rgb="FFFF0000"/>
      <name val="TH SarabunPSK"/>
      <family val="2"/>
    </font>
    <font>
      <b/>
      <sz val="16"/>
      <color rgb="FFFF0000"/>
      <name val="TH SarabunPSK"/>
      <family val="2"/>
    </font>
    <font>
      <b/>
      <sz val="16"/>
      <color theme="1"/>
      <name val="TH SarabunPSK"/>
      <family val="2"/>
    </font>
    <font>
      <b/>
      <sz val="14"/>
      <color rgb="FFFF0000"/>
      <name val="TH SarabunPSK"/>
      <family val="2"/>
    </font>
    <font>
      <sz val="12"/>
      <color theme="1"/>
      <name val="TH SarabunPSK"/>
      <family val="2"/>
    </font>
    <font>
      <sz val="12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87" fontId="2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8" fillId="0" borderId="1" xfId="0" applyFont="1" applyBorder="1"/>
    <xf numFmtId="0" fontId="8" fillId="0" borderId="0" xfId="0" applyFont="1"/>
    <xf numFmtId="0" fontId="8" fillId="2" borderId="1" xfId="0" applyFont="1" applyFill="1" applyBorder="1" applyAlignment="1">
      <alignment horizontal="left" indent="2"/>
    </xf>
    <xf numFmtId="0" fontId="10" fillId="2" borderId="1" xfId="0" applyFont="1" applyFill="1" applyBorder="1" applyAlignment="1">
      <alignment horizontal="center" vertical="top"/>
    </xf>
    <xf numFmtId="0" fontId="8" fillId="2" borderId="1" xfId="0" applyFont="1" applyFill="1" applyBorder="1"/>
    <xf numFmtId="0" fontId="10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vertical="top"/>
    </xf>
    <xf numFmtId="0" fontId="8" fillId="0" borderId="1" xfId="0" applyFont="1" applyBorder="1" applyAlignment="1">
      <alignment horizontal="left"/>
    </xf>
    <xf numFmtId="3" fontId="10" fillId="0" borderId="1" xfId="0" applyNumberFormat="1" applyFont="1" applyBorder="1" applyAlignment="1">
      <alignment vertical="top"/>
    </xf>
    <xf numFmtId="0" fontId="6" fillId="2" borderId="1" xfId="0" applyFont="1" applyFill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8" fillId="0" borderId="1" xfId="0" applyFont="1" applyBorder="1" applyAlignment="1">
      <alignment vertical="top"/>
    </xf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center" vertical="top"/>
    </xf>
    <xf numFmtId="3" fontId="11" fillId="0" borderId="1" xfId="0" applyNumberFormat="1" applyFont="1" applyBorder="1" applyAlignment="1">
      <alignment vertical="top"/>
    </xf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horizontal="left" vertical="top" wrapText="1"/>
    </xf>
    <xf numFmtId="3" fontId="11" fillId="0" borderId="1" xfId="1" applyNumberFormat="1" applyFont="1" applyFill="1" applyBorder="1" applyAlignment="1">
      <alignment horizontal="center" vertical="top"/>
    </xf>
    <xf numFmtId="0" fontId="7" fillId="2" borderId="1" xfId="0" applyFont="1" applyFill="1" applyBorder="1" applyAlignment="1">
      <alignment vertical="top"/>
    </xf>
    <xf numFmtId="3" fontId="7" fillId="2" borderId="1" xfId="0" applyNumberFormat="1" applyFont="1" applyFill="1" applyBorder="1" applyAlignment="1">
      <alignment vertical="top"/>
    </xf>
    <xf numFmtId="188" fontId="7" fillId="2" borderId="1" xfId="0" applyNumberFormat="1" applyFont="1" applyFill="1" applyBorder="1" applyAlignment="1">
      <alignment vertical="top"/>
    </xf>
    <xf numFmtId="0" fontId="9" fillId="3" borderId="1" xfId="0" applyFont="1" applyFill="1" applyBorder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vertical="top"/>
    </xf>
    <xf numFmtId="0" fontId="6" fillId="3" borderId="1" xfId="0" applyFont="1" applyFill="1" applyBorder="1"/>
    <xf numFmtId="0" fontId="10" fillId="3" borderId="1" xfId="0" applyFont="1" applyFill="1" applyBorder="1" applyAlignment="1">
      <alignment horizontal="center" vertical="top"/>
    </xf>
    <xf numFmtId="0" fontId="10" fillId="3" borderId="1" xfId="0" applyFont="1" applyFill="1" applyBorder="1" applyAlignment="1">
      <alignment vertical="top"/>
    </xf>
    <xf numFmtId="0" fontId="8" fillId="3" borderId="1" xfId="0" applyFont="1" applyFill="1" applyBorder="1" applyAlignment="1">
      <alignment horizontal="center" vertical="top"/>
    </xf>
    <xf numFmtId="0" fontId="8" fillId="3" borderId="1" xfId="0" applyFont="1" applyFill="1" applyBorder="1" applyAlignment="1">
      <alignment horizontal="center"/>
    </xf>
    <xf numFmtId="188" fontId="7" fillId="3" borderId="1" xfId="1" applyNumberFormat="1" applyFont="1" applyFill="1" applyBorder="1" applyAlignment="1">
      <alignment vertical="top"/>
    </xf>
    <xf numFmtId="0" fontId="6" fillId="3" borderId="1" xfId="0" applyFont="1" applyFill="1" applyBorder="1" applyAlignment="1">
      <alignment horizontal="left" vertical="top"/>
    </xf>
    <xf numFmtId="0" fontId="5" fillId="4" borderId="0" xfId="0" applyFont="1" applyFill="1"/>
    <xf numFmtId="0" fontId="3" fillId="4" borderId="0" xfId="0" applyFont="1" applyFill="1"/>
    <xf numFmtId="0" fontId="4" fillId="4" borderId="0" xfId="0" applyFont="1" applyFill="1" applyAlignment="1">
      <alignment horizontal="center" vertical="top"/>
    </xf>
    <xf numFmtId="0" fontId="4" fillId="4" borderId="0" xfId="0" applyFont="1" applyFill="1" applyAlignment="1">
      <alignment vertical="top"/>
    </xf>
    <xf numFmtId="0" fontId="13" fillId="4" borderId="0" xfId="0" applyFont="1" applyFill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Fill="1" applyBorder="1"/>
    <xf numFmtId="0" fontId="6" fillId="0" borderId="1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center" vertical="top"/>
    </xf>
    <xf numFmtId="3" fontId="8" fillId="0" borderId="1" xfId="0" applyNumberFormat="1" applyFont="1" applyFill="1" applyBorder="1" applyAlignment="1">
      <alignment horizontal="center" vertical="top"/>
    </xf>
    <xf numFmtId="3" fontId="8" fillId="0" borderId="1" xfId="0" applyNumberFormat="1" applyFont="1" applyFill="1" applyBorder="1" applyAlignment="1">
      <alignment vertical="top"/>
    </xf>
    <xf numFmtId="0" fontId="8" fillId="0" borderId="1" xfId="0" applyFont="1" applyFill="1" applyBorder="1" applyAlignment="1">
      <alignment vertical="top"/>
    </xf>
    <xf numFmtId="0" fontId="8" fillId="0" borderId="0" xfId="0" applyFont="1" applyFill="1"/>
    <xf numFmtId="3" fontId="8" fillId="0" borderId="1" xfId="0" applyNumberFormat="1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/>
    </xf>
    <xf numFmtId="0" fontId="7" fillId="3" borderId="2" xfId="0" applyFont="1" applyFill="1" applyBorder="1" applyAlignment="1">
      <alignment horizontal="center" vertical="top"/>
    </xf>
    <xf numFmtId="0" fontId="10" fillId="2" borderId="2" xfId="0" applyFont="1" applyFill="1" applyBorder="1" applyAlignment="1">
      <alignment horizontal="center" vertical="top"/>
    </xf>
    <xf numFmtId="0" fontId="8" fillId="0" borderId="2" xfId="0" applyFont="1" applyFill="1" applyBorder="1" applyAlignment="1">
      <alignment horizontal="center" vertical="top"/>
    </xf>
    <xf numFmtId="3" fontId="8" fillId="0" borderId="2" xfId="0" applyNumberFormat="1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left" indent="2"/>
    </xf>
    <xf numFmtId="0" fontId="16" fillId="0" borderId="1" xfId="0" applyFont="1" applyFill="1" applyBorder="1" applyAlignment="1">
      <alignment vertical="center" wrapText="1"/>
    </xf>
    <xf numFmtId="0" fontId="10" fillId="0" borderId="2" xfId="0" applyFont="1" applyBorder="1" applyAlignment="1">
      <alignment horizontal="center" vertical="top"/>
    </xf>
    <xf numFmtId="0" fontId="8" fillId="0" borderId="3" xfId="0" applyFont="1" applyBorder="1" applyAlignment="1">
      <alignment horizontal="left"/>
    </xf>
    <xf numFmtId="0" fontId="15" fillId="0" borderId="1" xfId="0" applyFont="1" applyBorder="1" applyAlignment="1">
      <alignment vertical="center" wrapText="1"/>
    </xf>
    <xf numFmtId="188" fontId="8" fillId="0" borderId="1" xfId="1" applyNumberFormat="1" applyFont="1" applyBorder="1" applyAlignment="1">
      <alignment vertical="top"/>
    </xf>
    <xf numFmtId="0" fontId="11" fillId="0" borderId="3" xfId="0" applyFont="1" applyBorder="1" applyAlignment="1">
      <alignment horizontal="center" vertical="top"/>
    </xf>
    <xf numFmtId="0" fontId="11" fillId="0" borderId="3" xfId="0" applyFont="1" applyBorder="1" applyAlignment="1">
      <alignment horizontal="left" wrapText="1"/>
    </xf>
    <xf numFmtId="188" fontId="8" fillId="0" borderId="1" xfId="1" applyNumberFormat="1" applyFont="1" applyBorder="1" applyAlignment="1">
      <alignment horizontal="center" vertical="top"/>
    </xf>
    <xf numFmtId="187" fontId="10" fillId="0" borderId="1" xfId="1" applyFont="1" applyBorder="1" applyAlignment="1">
      <alignment vertical="top"/>
    </xf>
    <xf numFmtId="187" fontId="10" fillId="0" borderId="1" xfId="1" applyFont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J42"/>
  <sheetViews>
    <sheetView tabSelected="1" topLeftCell="B3" zoomScaleNormal="100" workbookViewId="0">
      <selection activeCell="J22" sqref="J22"/>
    </sheetView>
  </sheetViews>
  <sheetFormatPr defaultColWidth="9" defaultRowHeight="21" x14ac:dyDescent="0.35"/>
  <cols>
    <col min="1" max="1" width="13.625" style="1" customWidth="1"/>
    <col min="2" max="2" width="19.375" style="1" customWidth="1"/>
    <col min="3" max="3" width="30.625" style="1" customWidth="1"/>
    <col min="4" max="4" width="10.25" style="2" customWidth="1"/>
    <col min="5" max="5" width="10.875" style="2" customWidth="1"/>
    <col min="6" max="6" width="12.375" style="2" customWidth="1"/>
    <col min="7" max="7" width="12.125" style="2" customWidth="1"/>
    <col min="8" max="8" width="12.625" style="2" customWidth="1"/>
    <col min="9" max="9" width="13.5" style="3" customWidth="1"/>
    <col min="10" max="10" width="15.875" style="3" customWidth="1"/>
    <col min="11" max="16384" width="9" style="1"/>
  </cols>
  <sheetData>
    <row r="1" spans="1:10" ht="25.5" customHeight="1" x14ac:dyDescent="0.35">
      <c r="A1" s="46" t="s">
        <v>21</v>
      </c>
      <c r="B1" s="46"/>
      <c r="C1" s="46"/>
      <c r="D1" s="46"/>
      <c r="E1" s="46"/>
      <c r="F1" s="46"/>
      <c r="G1" s="46"/>
      <c r="H1" s="46"/>
      <c r="I1" s="46"/>
    </row>
    <row r="2" spans="1:10" x14ac:dyDescent="0.35">
      <c r="A2" s="41" t="s">
        <v>22</v>
      </c>
      <c r="B2" s="42"/>
      <c r="C2" s="41"/>
      <c r="D2" s="43"/>
      <c r="E2" s="43"/>
      <c r="F2" s="43"/>
      <c r="G2" s="43"/>
      <c r="H2" s="43"/>
      <c r="I2" s="44"/>
      <c r="J2" s="44"/>
    </row>
    <row r="3" spans="1:10" x14ac:dyDescent="0.35">
      <c r="A3" s="41" t="s">
        <v>23</v>
      </c>
      <c r="B3" s="42"/>
      <c r="C3" s="41"/>
      <c r="D3" s="45" t="s">
        <v>24</v>
      </c>
      <c r="E3" s="43"/>
      <c r="F3" s="43"/>
      <c r="G3" s="43"/>
      <c r="H3" s="43"/>
      <c r="I3" s="44"/>
      <c r="J3" s="44"/>
    </row>
    <row r="4" spans="1:10" s="8" customFormat="1" ht="45.95" customHeight="1" x14ac:dyDescent="0.2">
      <c r="A4" s="4" t="s">
        <v>11</v>
      </c>
      <c r="B4" s="4" t="s">
        <v>0</v>
      </c>
      <c r="C4" s="5" t="s">
        <v>12</v>
      </c>
      <c r="D4" s="56" t="s">
        <v>1</v>
      </c>
      <c r="E4" s="6" t="s">
        <v>2</v>
      </c>
      <c r="F4" s="6" t="s">
        <v>3</v>
      </c>
      <c r="G4" s="6" t="s">
        <v>4</v>
      </c>
      <c r="H4" s="6" t="s">
        <v>5</v>
      </c>
      <c r="I4" s="7" t="s">
        <v>6</v>
      </c>
      <c r="J4" s="7" t="s">
        <v>7</v>
      </c>
    </row>
    <row r="5" spans="1:10" s="10" customFormat="1" ht="18.75" x14ac:dyDescent="0.3">
      <c r="A5" s="30" t="s">
        <v>8</v>
      </c>
      <c r="B5" s="31"/>
      <c r="C5" s="31"/>
      <c r="D5" s="57"/>
      <c r="E5" s="32"/>
      <c r="F5" s="32"/>
      <c r="G5" s="32"/>
      <c r="H5" s="32"/>
      <c r="I5" s="33"/>
      <c r="J5" s="39">
        <f>J6+J22+J10+J26+J30+J34</f>
        <v>5767000</v>
      </c>
    </row>
    <row r="6" spans="1:10" s="10" customFormat="1" ht="18.75" x14ac:dyDescent="0.3">
      <c r="A6" s="9"/>
      <c r="B6" s="18" t="s">
        <v>15</v>
      </c>
      <c r="C6" s="11"/>
      <c r="D6" s="58"/>
      <c r="E6" s="12"/>
      <c r="F6" s="12"/>
      <c r="G6" s="12"/>
      <c r="H6" s="12"/>
      <c r="I6" s="13"/>
      <c r="J6" s="28">
        <f>I7+I8+I9</f>
        <v>2184000</v>
      </c>
    </row>
    <row r="7" spans="1:10" s="54" customFormat="1" ht="31.5" x14ac:dyDescent="0.3">
      <c r="A7" s="48"/>
      <c r="B7" s="49"/>
      <c r="C7" s="62" t="s">
        <v>25</v>
      </c>
      <c r="D7" s="59">
        <v>12</v>
      </c>
      <c r="E7" s="50" t="s">
        <v>13</v>
      </c>
      <c r="F7" s="50">
        <v>20</v>
      </c>
      <c r="G7" s="50">
        <v>1</v>
      </c>
      <c r="H7" s="51">
        <v>3000</v>
      </c>
      <c r="I7" s="52">
        <f>D7*F7*G7*H7</f>
        <v>720000</v>
      </c>
      <c r="J7" s="53"/>
    </row>
    <row r="8" spans="1:10" s="54" customFormat="1" ht="20.100000000000001" customHeight="1" x14ac:dyDescent="0.3">
      <c r="A8" s="48"/>
      <c r="B8" s="53"/>
      <c r="C8" s="62" t="s">
        <v>26</v>
      </c>
      <c r="D8" s="60">
        <v>12</v>
      </c>
      <c r="E8" s="50" t="s">
        <v>13</v>
      </c>
      <c r="F8" s="55">
        <v>2</v>
      </c>
      <c r="G8" s="55">
        <v>1</v>
      </c>
      <c r="H8" s="51">
        <v>25000</v>
      </c>
      <c r="I8" s="52">
        <f t="shared" ref="I8:I9" si="0">D8*F8*G8*H8</f>
        <v>600000</v>
      </c>
      <c r="J8" s="53"/>
    </row>
    <row r="9" spans="1:10" s="54" customFormat="1" ht="18.75" x14ac:dyDescent="0.3">
      <c r="A9" s="48"/>
      <c r="B9" s="53"/>
      <c r="C9" s="62" t="s">
        <v>27</v>
      </c>
      <c r="D9" s="60">
        <v>12</v>
      </c>
      <c r="E9" s="50" t="s">
        <v>13</v>
      </c>
      <c r="F9" s="55">
        <v>4</v>
      </c>
      <c r="G9" s="55">
        <v>1</v>
      </c>
      <c r="H9" s="51">
        <v>18000</v>
      </c>
      <c r="I9" s="52">
        <f t="shared" si="0"/>
        <v>864000</v>
      </c>
      <c r="J9" s="53"/>
    </row>
    <row r="10" spans="1:10" s="10" customFormat="1" ht="18.75" x14ac:dyDescent="0.3">
      <c r="A10" s="9"/>
      <c r="B10" s="18" t="s">
        <v>16</v>
      </c>
      <c r="C10" s="61"/>
      <c r="D10" s="12"/>
      <c r="E10" s="12"/>
      <c r="F10" s="12"/>
      <c r="G10" s="12"/>
      <c r="H10" s="12"/>
      <c r="I10" s="13"/>
      <c r="J10" s="28">
        <f>I11+I12+I13+I14+I15+I16+I17+I18</f>
        <v>3323600</v>
      </c>
    </row>
    <row r="11" spans="1:10" s="10" customFormat="1" ht="31.5" x14ac:dyDescent="0.3">
      <c r="A11" s="9"/>
      <c r="B11" s="20"/>
      <c r="C11" s="65" t="s">
        <v>30</v>
      </c>
      <c r="D11" s="22">
        <v>1</v>
      </c>
      <c r="E11" s="22" t="s">
        <v>29</v>
      </c>
      <c r="F11" s="22">
        <v>1</v>
      </c>
      <c r="G11" s="22">
        <v>1</v>
      </c>
      <c r="H11" s="26">
        <v>1200000</v>
      </c>
      <c r="I11" s="23">
        <f>D11*F11*G11*H11</f>
        <v>1200000</v>
      </c>
      <c r="J11" s="23"/>
    </row>
    <row r="12" spans="1:10" s="10" customFormat="1" ht="18.75" x14ac:dyDescent="0.3">
      <c r="A12" s="9"/>
      <c r="B12" s="20"/>
      <c r="C12" s="65" t="s">
        <v>31</v>
      </c>
      <c r="D12" s="22">
        <v>1</v>
      </c>
      <c r="E12" s="22" t="s">
        <v>29</v>
      </c>
      <c r="F12" s="22">
        <v>1</v>
      </c>
      <c r="G12" s="22">
        <v>1</v>
      </c>
      <c r="H12" s="26">
        <v>800000</v>
      </c>
      <c r="I12" s="23">
        <f>D12*F12*G12*H12</f>
        <v>800000</v>
      </c>
      <c r="J12" s="17"/>
    </row>
    <row r="13" spans="1:10" s="10" customFormat="1" ht="18.75" x14ac:dyDescent="0.3">
      <c r="A13" s="9"/>
      <c r="B13" s="20"/>
      <c r="C13" s="65" t="s">
        <v>32</v>
      </c>
      <c r="D13" s="22">
        <v>1</v>
      </c>
      <c r="E13" s="22" t="s">
        <v>29</v>
      </c>
      <c r="F13" s="22">
        <v>1</v>
      </c>
      <c r="G13" s="22">
        <v>1</v>
      </c>
      <c r="H13" s="26">
        <v>300000</v>
      </c>
      <c r="I13" s="23">
        <f>D13*F13*G13*H13</f>
        <v>300000</v>
      </c>
      <c r="J13" s="17"/>
    </row>
    <row r="14" spans="1:10" s="10" customFormat="1" ht="18.75" x14ac:dyDescent="0.3">
      <c r="A14" s="9"/>
      <c r="B14" s="20"/>
      <c r="C14" s="65" t="s">
        <v>33</v>
      </c>
      <c r="D14" s="22">
        <v>1</v>
      </c>
      <c r="E14" s="22" t="s">
        <v>29</v>
      </c>
      <c r="F14" s="22">
        <v>1</v>
      </c>
      <c r="G14" s="22">
        <v>1</v>
      </c>
      <c r="H14" s="26">
        <v>500000</v>
      </c>
      <c r="I14" s="23">
        <f>D14*F14*G14*H14</f>
        <v>500000</v>
      </c>
      <c r="J14" s="17"/>
    </row>
    <row r="15" spans="1:10" s="10" customFormat="1" ht="37.5" x14ac:dyDescent="0.3">
      <c r="A15" s="9"/>
      <c r="B15" s="20"/>
      <c r="C15" s="68" t="s">
        <v>37</v>
      </c>
      <c r="D15" s="67">
        <v>10</v>
      </c>
      <c r="E15" s="22" t="s">
        <v>38</v>
      </c>
      <c r="F15" s="22">
        <v>1</v>
      </c>
      <c r="G15" s="22">
        <v>1</v>
      </c>
      <c r="H15" s="26">
        <v>5000</v>
      </c>
      <c r="I15" s="23">
        <f>D15*F15*G15*H15</f>
        <v>50000</v>
      </c>
      <c r="J15" s="17"/>
    </row>
    <row r="16" spans="1:10" s="10" customFormat="1" ht="37.5" x14ac:dyDescent="0.3">
      <c r="A16" s="9"/>
      <c r="B16" s="20"/>
      <c r="C16" s="21" t="s">
        <v>39</v>
      </c>
      <c r="D16" s="67">
        <v>1</v>
      </c>
      <c r="E16" s="22" t="s">
        <v>29</v>
      </c>
      <c r="F16" s="22">
        <v>1</v>
      </c>
      <c r="G16" s="22">
        <v>1</v>
      </c>
      <c r="H16" s="26">
        <v>400000</v>
      </c>
      <c r="I16" s="23">
        <f>D16*F16*G16*H16</f>
        <v>400000</v>
      </c>
      <c r="J16" s="17"/>
    </row>
    <row r="17" spans="1:10" s="10" customFormat="1" ht="18.75" x14ac:dyDescent="0.3">
      <c r="A17" s="9"/>
      <c r="B17" s="20"/>
      <c r="C17" s="16" t="s">
        <v>34</v>
      </c>
      <c r="D17" s="14">
        <v>4</v>
      </c>
      <c r="E17" s="14" t="s">
        <v>35</v>
      </c>
      <c r="F17" s="14">
        <v>1</v>
      </c>
      <c r="G17" s="14">
        <v>1</v>
      </c>
      <c r="H17" s="71">
        <v>8400</v>
      </c>
      <c r="I17" s="70">
        <f>D17*F17*G17*H17</f>
        <v>33600</v>
      </c>
      <c r="J17" s="15"/>
    </row>
    <row r="18" spans="1:10" s="10" customFormat="1" ht="18.75" x14ac:dyDescent="0.3">
      <c r="A18" s="9"/>
      <c r="B18" s="20"/>
      <c r="C18" s="16" t="s">
        <v>36</v>
      </c>
      <c r="D18" s="14">
        <v>20</v>
      </c>
      <c r="E18" s="14" t="s">
        <v>35</v>
      </c>
      <c r="F18" s="14">
        <v>1</v>
      </c>
      <c r="G18" s="14">
        <v>1</v>
      </c>
      <c r="H18" s="71">
        <v>2000</v>
      </c>
      <c r="I18" s="70">
        <f>D18*F18*G18*H18</f>
        <v>40000</v>
      </c>
      <c r="J18" s="15"/>
    </row>
    <row r="19" spans="1:10" s="10" customFormat="1" ht="18.75" x14ac:dyDescent="0.3">
      <c r="A19" s="9"/>
      <c r="B19" s="20"/>
      <c r="C19" s="16"/>
      <c r="D19" s="14"/>
      <c r="E19" s="14"/>
      <c r="F19" s="14"/>
      <c r="G19" s="14"/>
      <c r="H19" s="14"/>
      <c r="I19" s="15"/>
      <c r="J19" s="15"/>
    </row>
    <row r="20" spans="1:10" s="10" customFormat="1" ht="18.75" x14ac:dyDescent="0.3">
      <c r="A20" s="9"/>
      <c r="B20" s="20"/>
      <c r="C20" s="16"/>
      <c r="D20" s="14"/>
      <c r="E20" s="14"/>
      <c r="F20" s="14"/>
      <c r="G20" s="14"/>
      <c r="H20" s="14"/>
      <c r="I20" s="15"/>
      <c r="J20" s="15"/>
    </row>
    <row r="21" spans="1:10" s="10" customFormat="1" ht="18.75" x14ac:dyDescent="0.3">
      <c r="A21" s="9"/>
      <c r="B21" s="20"/>
      <c r="C21" s="16"/>
      <c r="D21" s="14"/>
      <c r="E21" s="14"/>
      <c r="F21" s="14"/>
      <c r="G21" s="14"/>
      <c r="H21" s="14"/>
      <c r="I21" s="15"/>
      <c r="J21" s="15"/>
    </row>
    <row r="22" spans="1:10" s="10" customFormat="1" ht="18.75" x14ac:dyDescent="0.3">
      <c r="A22" s="9"/>
      <c r="B22" s="18" t="s">
        <v>17</v>
      </c>
      <c r="C22" s="11"/>
      <c r="D22" s="12"/>
      <c r="E22" s="12"/>
      <c r="F22" s="12"/>
      <c r="G22" s="12"/>
      <c r="H22" s="12"/>
      <c r="I22" s="13"/>
      <c r="J22" s="29">
        <f>I23</f>
        <v>259400</v>
      </c>
    </row>
    <row r="23" spans="1:10" s="10" customFormat="1" ht="18.75" x14ac:dyDescent="0.3">
      <c r="A23" s="9"/>
      <c r="B23" s="20"/>
      <c r="C23" s="16" t="s">
        <v>28</v>
      </c>
      <c r="D23" s="47">
        <v>1</v>
      </c>
      <c r="E23" s="47" t="s">
        <v>29</v>
      </c>
      <c r="F23" s="47">
        <v>1</v>
      </c>
      <c r="G23" s="47">
        <v>1</v>
      </c>
      <c r="H23" s="69">
        <v>259400</v>
      </c>
      <c r="I23" s="66">
        <f>H23*G23*F23*D23</f>
        <v>259400</v>
      </c>
      <c r="J23" s="20"/>
    </row>
    <row r="24" spans="1:10" s="10" customFormat="1" ht="18.75" hidden="1" x14ac:dyDescent="0.3">
      <c r="A24" s="9"/>
      <c r="B24" s="20"/>
      <c r="C24" s="25"/>
      <c r="D24" s="22"/>
      <c r="E24" s="22"/>
      <c r="F24" s="22"/>
      <c r="G24" s="22"/>
      <c r="H24" s="22"/>
      <c r="I24" s="24"/>
      <c r="J24" s="15"/>
    </row>
    <row r="25" spans="1:10" s="10" customFormat="1" ht="18.75" hidden="1" x14ac:dyDescent="0.3">
      <c r="A25" s="9"/>
      <c r="B25" s="20"/>
      <c r="C25" s="16"/>
      <c r="D25" s="14"/>
      <c r="E25" s="14"/>
      <c r="F25" s="14"/>
      <c r="G25" s="14"/>
      <c r="H25" s="14"/>
      <c r="I25" s="15"/>
      <c r="J25" s="15"/>
    </row>
    <row r="26" spans="1:10" s="10" customFormat="1" ht="18.75" x14ac:dyDescent="0.3">
      <c r="A26" s="9"/>
      <c r="B26" s="18" t="s">
        <v>14</v>
      </c>
      <c r="C26" s="11"/>
      <c r="D26" s="12"/>
      <c r="E26" s="12"/>
      <c r="F26" s="12"/>
      <c r="G26" s="12"/>
      <c r="H26" s="12"/>
      <c r="I26" s="13"/>
      <c r="J26" s="27">
        <f>J27+J28+J29</f>
        <v>0</v>
      </c>
    </row>
    <row r="27" spans="1:10" s="10" customFormat="1" ht="18.75" x14ac:dyDescent="0.3">
      <c r="A27" s="9"/>
      <c r="B27" s="20"/>
      <c r="C27" s="16"/>
      <c r="D27" s="14"/>
      <c r="E27" s="14"/>
      <c r="F27" s="14"/>
      <c r="G27" s="14"/>
      <c r="H27" s="14"/>
      <c r="I27" s="15"/>
      <c r="J27" s="15"/>
    </row>
    <row r="28" spans="1:10" s="10" customFormat="1" ht="18.75" hidden="1" x14ac:dyDescent="0.3">
      <c r="A28" s="9"/>
      <c r="B28" s="20"/>
      <c r="C28" s="16"/>
      <c r="D28" s="14"/>
      <c r="E28" s="14"/>
      <c r="F28" s="14"/>
      <c r="G28" s="14"/>
      <c r="H28" s="14"/>
      <c r="I28" s="15"/>
      <c r="J28" s="15"/>
    </row>
    <row r="29" spans="1:10" s="10" customFormat="1" ht="18.75" hidden="1" x14ac:dyDescent="0.3">
      <c r="A29" s="9"/>
      <c r="B29" s="20"/>
      <c r="C29" s="16"/>
      <c r="D29" s="14"/>
      <c r="E29" s="14"/>
      <c r="F29" s="14"/>
      <c r="G29" s="14"/>
      <c r="H29" s="14"/>
      <c r="I29" s="15"/>
      <c r="J29" s="15"/>
    </row>
    <row r="30" spans="1:10" s="10" customFormat="1" ht="18.75" x14ac:dyDescent="0.3">
      <c r="A30" s="9"/>
      <c r="B30" s="18" t="s">
        <v>18</v>
      </c>
      <c r="C30" s="11"/>
      <c r="D30" s="12"/>
      <c r="E30" s="12"/>
      <c r="F30" s="12"/>
      <c r="G30" s="12"/>
      <c r="H30" s="12"/>
      <c r="I30" s="13"/>
      <c r="J30" s="27">
        <f>J31+J32+J33</f>
        <v>0</v>
      </c>
    </row>
    <row r="31" spans="1:10" s="10" customFormat="1" ht="18.75" x14ac:dyDescent="0.3">
      <c r="A31" s="9"/>
      <c r="B31" s="20"/>
      <c r="C31" s="65"/>
      <c r="D31" s="63"/>
      <c r="E31" s="14"/>
      <c r="F31" s="14"/>
      <c r="G31" s="14"/>
      <c r="H31" s="14"/>
      <c r="I31" s="9"/>
      <c r="J31" s="9"/>
    </row>
    <row r="32" spans="1:10" s="10" customFormat="1" ht="18.75" hidden="1" x14ac:dyDescent="0.3">
      <c r="A32" s="9"/>
      <c r="B32" s="20"/>
      <c r="C32" s="65"/>
      <c r="D32" s="63"/>
      <c r="E32" s="14"/>
      <c r="F32" s="14"/>
      <c r="G32" s="14"/>
      <c r="H32" s="14"/>
      <c r="I32" s="9"/>
      <c r="J32" s="9"/>
    </row>
    <row r="33" spans="1:10" s="10" customFormat="1" ht="18.75" hidden="1" x14ac:dyDescent="0.3">
      <c r="A33" s="9"/>
      <c r="B33" s="20"/>
      <c r="C33" s="64"/>
      <c r="D33" s="14"/>
      <c r="E33" s="14"/>
      <c r="F33" s="14"/>
      <c r="G33" s="14"/>
      <c r="H33" s="14"/>
      <c r="I33" s="9"/>
      <c r="J33" s="9"/>
    </row>
    <row r="34" spans="1:10" s="10" customFormat="1" ht="18.75" x14ac:dyDescent="0.3">
      <c r="A34" s="9"/>
      <c r="B34" s="18" t="s">
        <v>19</v>
      </c>
      <c r="C34" s="11"/>
      <c r="D34" s="12"/>
      <c r="E34" s="12"/>
      <c r="F34" s="12"/>
      <c r="G34" s="12"/>
      <c r="H34" s="12"/>
      <c r="I34" s="13"/>
      <c r="J34" s="27">
        <f>J35+J36+J37</f>
        <v>0</v>
      </c>
    </row>
    <row r="35" spans="1:10" s="10" customFormat="1" ht="18.75" x14ac:dyDescent="0.3">
      <c r="A35" s="9"/>
      <c r="B35" s="19"/>
      <c r="C35" s="16"/>
      <c r="D35" s="14"/>
      <c r="E35" s="14"/>
      <c r="F35" s="14"/>
      <c r="G35" s="14"/>
      <c r="H35" s="14"/>
      <c r="I35" s="9"/>
      <c r="J35" s="9"/>
    </row>
    <row r="36" spans="1:10" s="10" customFormat="1" ht="18.75" hidden="1" x14ac:dyDescent="0.3">
      <c r="A36" s="9"/>
      <c r="B36" s="19"/>
      <c r="C36" s="16"/>
      <c r="D36" s="14"/>
      <c r="E36" s="14"/>
      <c r="F36" s="14"/>
      <c r="G36" s="14"/>
      <c r="H36" s="14"/>
      <c r="I36" s="9"/>
      <c r="J36" s="9"/>
    </row>
    <row r="37" spans="1:10" s="10" customFormat="1" ht="18.75" hidden="1" x14ac:dyDescent="0.3">
      <c r="A37" s="9"/>
      <c r="B37" s="20"/>
      <c r="C37" s="16"/>
      <c r="D37" s="14"/>
      <c r="E37" s="14"/>
      <c r="F37" s="14"/>
      <c r="G37" s="14"/>
      <c r="H37" s="14"/>
      <c r="I37" s="9"/>
      <c r="J37" s="9"/>
    </row>
    <row r="38" spans="1:10" s="10" customFormat="1" ht="18.75" x14ac:dyDescent="0.3">
      <c r="A38" s="34" t="s">
        <v>9</v>
      </c>
      <c r="B38" s="40" t="s">
        <v>20</v>
      </c>
      <c r="C38" s="31"/>
      <c r="D38" s="35"/>
      <c r="E38" s="35"/>
      <c r="F38" s="35"/>
      <c r="G38" s="35"/>
      <c r="H38" s="35"/>
      <c r="I38" s="36"/>
      <c r="J38" s="33">
        <f>J39+J40+J41</f>
        <v>0</v>
      </c>
    </row>
    <row r="39" spans="1:10" s="10" customFormat="1" ht="18.75" x14ac:dyDescent="0.3">
      <c r="A39" s="9"/>
      <c r="B39" s="20"/>
      <c r="C39" s="16"/>
      <c r="D39" s="14"/>
      <c r="E39" s="14"/>
      <c r="F39" s="14"/>
      <c r="G39" s="14"/>
      <c r="H39" s="14"/>
      <c r="I39" s="15"/>
      <c r="J39" s="15"/>
    </row>
    <row r="40" spans="1:10" s="10" customFormat="1" ht="18.75" hidden="1" x14ac:dyDescent="0.3">
      <c r="A40" s="9"/>
      <c r="B40" s="20"/>
      <c r="C40" s="16"/>
      <c r="D40" s="14"/>
      <c r="E40" s="14"/>
      <c r="F40" s="14"/>
      <c r="G40" s="14"/>
      <c r="H40" s="14"/>
      <c r="I40" s="15"/>
      <c r="J40" s="15"/>
    </row>
    <row r="41" spans="1:10" s="10" customFormat="1" ht="18.75" hidden="1" x14ac:dyDescent="0.3">
      <c r="A41" s="9"/>
      <c r="B41" s="20"/>
      <c r="C41" s="16"/>
      <c r="D41" s="14"/>
      <c r="E41" s="14"/>
      <c r="F41" s="14"/>
      <c r="G41" s="14"/>
      <c r="H41" s="14"/>
      <c r="I41" s="15"/>
      <c r="J41" s="15"/>
    </row>
    <row r="42" spans="1:10" s="10" customFormat="1" ht="18.75" x14ac:dyDescent="0.3">
      <c r="A42" s="34" t="s">
        <v>10</v>
      </c>
      <c r="B42" s="37"/>
      <c r="C42" s="38"/>
      <c r="D42" s="35"/>
      <c r="E42" s="35"/>
      <c r="F42" s="35"/>
      <c r="G42" s="35"/>
      <c r="H42" s="35"/>
      <c r="I42" s="36"/>
      <c r="J42" s="39">
        <f>J5+J38</f>
        <v>5767000</v>
      </c>
    </row>
  </sheetData>
  <mergeCells count="1">
    <mergeCell ref="A1:I1"/>
  </mergeCells>
  <phoneticPr fontId="1" type="noConversion"/>
  <pageMargins left="0.55000000000000004" right="0.23" top="0.5" bottom="0.48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ตารางงบประมาณ</vt:lpstr>
      <vt:lpstr>ตารางงบประมาณ!Print_Titles</vt:lpstr>
    </vt:vector>
  </TitlesOfParts>
  <Manager/>
  <Company>Office Black Edition - tum0r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Waraporn Sriboon</cp:lastModifiedBy>
  <cp:revision/>
  <dcterms:created xsi:type="dcterms:W3CDTF">2012-12-06T01:21:06Z</dcterms:created>
  <dcterms:modified xsi:type="dcterms:W3CDTF">2024-01-10T06:46:15Z</dcterms:modified>
  <cp:category/>
  <cp:contentStatus/>
</cp:coreProperties>
</file>